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sujinoyoshihiro/Desktop/"/>
    </mc:Choice>
  </mc:AlternateContent>
  <xr:revisionPtr revIDLastSave="0" documentId="13_ncr:1_{2759D015-C05D-6D4A-BD1E-0E43ED3C33F1}" xr6:coauthVersionLast="47" xr6:coauthVersionMax="47" xr10:uidLastSave="{00000000-0000-0000-0000-000000000000}"/>
  <bookViews>
    <workbookView xWindow="280" yWindow="500" windowWidth="23100" windowHeight="27580" xr2:uid="{00000000-000D-0000-FFFF-FFFF00000000}"/>
  </bookViews>
  <sheets>
    <sheet name="貿易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H31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E39" i="1"/>
  <c r="O39" i="1" s="1"/>
  <c r="D39" i="1"/>
  <c r="M39" i="1" s="1"/>
  <c r="E38" i="1"/>
  <c r="J38" i="1" s="1"/>
  <c r="D38" i="1"/>
  <c r="M38" i="1" s="1"/>
  <c r="E37" i="1"/>
  <c r="J37" i="1" s="1"/>
  <c r="D37" i="1"/>
  <c r="M37" i="1" s="1"/>
  <c r="E36" i="1"/>
  <c r="J36" i="1" s="1"/>
  <c r="D36" i="1"/>
  <c r="M36" i="1" s="1"/>
  <c r="E35" i="1"/>
  <c r="O35" i="1" s="1"/>
  <c r="D35" i="1"/>
  <c r="M35" i="1" s="1"/>
  <c r="E34" i="1"/>
  <c r="O34" i="1" s="1"/>
  <c r="D34" i="1"/>
  <c r="H34" i="1" s="1"/>
  <c r="E33" i="1"/>
  <c r="J33" i="1" s="1"/>
  <c r="D33" i="1"/>
  <c r="M33" i="1" s="1"/>
  <c r="E32" i="1"/>
  <c r="O32" i="1" s="1"/>
  <c r="D32" i="1"/>
  <c r="H32" i="1" s="1"/>
  <c r="E31" i="1"/>
  <c r="O31" i="1" s="1"/>
  <c r="D31" i="1"/>
  <c r="M31" i="1" s="1"/>
  <c r="E30" i="1"/>
  <c r="O30" i="1" s="1"/>
  <c r="D30" i="1"/>
  <c r="M30" i="1" s="1"/>
  <c r="E29" i="1"/>
  <c r="O29" i="1" s="1"/>
  <c r="D29" i="1"/>
  <c r="M29" i="1" s="1"/>
  <c r="E28" i="1"/>
  <c r="O28" i="1" s="1"/>
  <c r="D28" i="1"/>
  <c r="M28" i="1" s="1"/>
  <c r="E27" i="1"/>
  <c r="O27" i="1" s="1"/>
  <c r="D27" i="1"/>
  <c r="M27" i="1" s="1"/>
  <c r="E26" i="1"/>
  <c r="O26" i="1" s="1"/>
  <c r="D26" i="1"/>
  <c r="M26" i="1" s="1"/>
  <c r="E25" i="1"/>
  <c r="J25" i="1" s="1"/>
  <c r="D25" i="1"/>
  <c r="M25" i="1" s="1"/>
  <c r="E24" i="1"/>
  <c r="D24" i="1"/>
  <c r="M24" i="1" s="1"/>
  <c r="E23" i="1"/>
  <c r="O23" i="1" s="1"/>
  <c r="D23" i="1"/>
  <c r="H23" i="1" s="1"/>
  <c r="E22" i="1"/>
  <c r="J22" i="1" s="1"/>
  <c r="D22" i="1"/>
  <c r="M22" i="1" s="1"/>
  <c r="E21" i="1"/>
  <c r="J21" i="1" s="1"/>
  <c r="D21" i="1"/>
  <c r="M21" i="1" s="1"/>
  <c r="E20" i="1"/>
  <c r="J20" i="1" s="1"/>
  <c r="D20" i="1"/>
  <c r="H20" i="1" s="1"/>
  <c r="E19" i="1"/>
  <c r="O19" i="1" s="1"/>
  <c r="D19" i="1"/>
  <c r="M19" i="1" s="1"/>
  <c r="E18" i="1"/>
  <c r="O18" i="1" s="1"/>
  <c r="D18" i="1"/>
  <c r="M18" i="1" s="1"/>
  <c r="E17" i="1"/>
  <c r="O17" i="1" s="1"/>
  <c r="D17" i="1"/>
  <c r="M17" i="1" s="1"/>
  <c r="E16" i="1"/>
  <c r="D16" i="1"/>
  <c r="M16" i="1" s="1"/>
  <c r="E15" i="1"/>
  <c r="O15" i="1" s="1"/>
  <c r="D15" i="1"/>
  <c r="M15" i="1" s="1"/>
  <c r="E14" i="1"/>
  <c r="O14" i="1" s="1"/>
  <c r="D14" i="1"/>
  <c r="M14" i="1" s="1"/>
  <c r="E13" i="1"/>
  <c r="O13" i="1" s="1"/>
  <c r="D13" i="1"/>
  <c r="H13" i="1" s="1"/>
  <c r="E12" i="1"/>
  <c r="O12" i="1" s="1"/>
  <c r="D12" i="1"/>
  <c r="H12" i="1" s="1"/>
  <c r="E11" i="1"/>
  <c r="O11" i="1" s="1"/>
  <c r="D11" i="1"/>
  <c r="M11" i="1" s="1"/>
  <c r="E10" i="1"/>
  <c r="O10" i="1" s="1"/>
  <c r="D10" i="1"/>
  <c r="H10" i="1" s="1"/>
  <c r="E9" i="1"/>
  <c r="J9" i="1" s="1"/>
  <c r="D9" i="1"/>
  <c r="F9" i="1" s="1"/>
  <c r="E8" i="1"/>
  <c r="D8" i="1"/>
  <c r="M8" i="1" s="1"/>
  <c r="E7" i="1"/>
  <c r="O7" i="1" s="1"/>
  <c r="D7" i="1"/>
  <c r="H7" i="1" s="1"/>
  <c r="E6" i="1"/>
  <c r="O6" i="1" s="1"/>
  <c r="D6" i="1"/>
  <c r="M6" i="1" s="1"/>
  <c r="E5" i="1"/>
  <c r="J5" i="1" s="1"/>
  <c r="D5" i="1"/>
  <c r="M5" i="1" s="1"/>
  <c r="E4" i="1"/>
  <c r="O4" i="1" s="1"/>
  <c r="D4" i="1"/>
  <c r="H4" i="1" s="1"/>
  <c r="J11" i="1" l="1"/>
  <c r="J35" i="1"/>
  <c r="M7" i="1"/>
  <c r="M23" i="1"/>
  <c r="O9" i="1"/>
  <c r="J17" i="1"/>
  <c r="J19" i="1"/>
  <c r="J18" i="1"/>
  <c r="J27" i="1"/>
  <c r="H15" i="1"/>
  <c r="J34" i="1"/>
  <c r="M4" i="1"/>
  <c r="F8" i="1"/>
  <c r="H24" i="1"/>
  <c r="H8" i="1"/>
  <c r="O25" i="1"/>
  <c r="M20" i="1"/>
  <c r="F16" i="1"/>
  <c r="H36" i="1"/>
  <c r="M12" i="1"/>
  <c r="M32" i="1"/>
  <c r="H28" i="1"/>
  <c r="O33" i="1"/>
  <c r="F24" i="1"/>
  <c r="H16" i="1"/>
  <c r="J26" i="1"/>
  <c r="J10" i="1"/>
  <c r="J16" i="1"/>
  <c r="O24" i="1"/>
  <c r="H21" i="1"/>
  <c r="H37" i="1"/>
  <c r="M13" i="1"/>
  <c r="H6" i="1"/>
  <c r="H14" i="1"/>
  <c r="H22" i="1"/>
  <c r="H30" i="1"/>
  <c r="H38" i="1"/>
  <c r="J24" i="1"/>
  <c r="J32" i="1"/>
  <c r="H5" i="1"/>
  <c r="H29" i="1"/>
  <c r="O36" i="1"/>
  <c r="O8" i="1"/>
  <c r="O37" i="1"/>
  <c r="O16" i="1"/>
  <c r="J4" i="1"/>
  <c r="J28" i="1"/>
  <c r="O20" i="1"/>
  <c r="H9" i="1"/>
  <c r="H25" i="1"/>
  <c r="J13" i="1"/>
  <c r="J29" i="1"/>
  <c r="M9" i="1"/>
  <c r="O5" i="1"/>
  <c r="O21" i="1"/>
  <c r="H26" i="1"/>
  <c r="J14" i="1"/>
  <c r="J30" i="1"/>
  <c r="M10" i="1"/>
  <c r="M34" i="1"/>
  <c r="O22" i="1"/>
  <c r="O38" i="1"/>
  <c r="J8" i="1"/>
  <c r="J12" i="1"/>
  <c r="H17" i="1"/>
  <c r="H33" i="1"/>
  <c r="H18" i="1"/>
  <c r="J6" i="1"/>
  <c r="H11" i="1"/>
  <c r="H19" i="1"/>
  <c r="H27" i="1"/>
  <c r="H35" i="1"/>
  <c r="J7" i="1"/>
  <c r="J15" i="1"/>
  <c r="J23" i="1"/>
  <c r="J31" i="1"/>
  <c r="J39" i="1"/>
  <c r="F17" i="1"/>
  <c r="F33" i="1"/>
  <c r="F29" i="1"/>
  <c r="F5" i="1"/>
  <c r="F13" i="1"/>
  <c r="F21" i="1"/>
  <c r="F25" i="1"/>
  <c r="F4" i="1"/>
  <c r="F12" i="1"/>
  <c r="F20" i="1"/>
  <c r="F28" i="1"/>
  <c r="F10" i="1"/>
  <c r="F22" i="1"/>
  <c r="F38" i="1"/>
  <c r="F37" i="1"/>
  <c r="F6" i="1"/>
  <c r="F14" i="1"/>
  <c r="F18" i="1"/>
  <c r="F26" i="1"/>
  <c r="F30" i="1"/>
  <c r="F34" i="1"/>
  <c r="F7" i="1"/>
  <c r="F11" i="1"/>
  <c r="F15" i="1"/>
  <c r="F19" i="1"/>
  <c r="F23" i="1"/>
  <c r="F27" i="1"/>
  <c r="F31" i="1"/>
  <c r="F35" i="1"/>
  <c r="F39" i="1"/>
  <c r="F32" i="1"/>
  <c r="F36" i="1"/>
</calcChain>
</file>

<file path=xl/sharedStrings.xml><?xml version="1.0" encoding="utf-8"?>
<sst xmlns="http://schemas.openxmlformats.org/spreadsheetml/2006/main" count="54" uniqueCount="46">
  <si>
    <t>暦年月</t>
  </si>
  <si>
    <t>'1988</t>
  </si>
  <si>
    <t>'1989</t>
  </si>
  <si>
    <t>'1990</t>
  </si>
  <si>
    <t>'1991</t>
  </si>
  <si>
    <t>'1992</t>
  </si>
  <si>
    <t>'1993</t>
  </si>
  <si>
    <t>'1994</t>
  </si>
  <si>
    <t>'1995</t>
  </si>
  <si>
    <t>'1996</t>
  </si>
  <si>
    <t>'1997</t>
  </si>
  <si>
    <t>'1998</t>
  </si>
  <si>
    <t>'1999</t>
  </si>
  <si>
    <t>'2000</t>
  </si>
  <si>
    <t>'2001</t>
  </si>
  <si>
    <t>'2002</t>
  </si>
  <si>
    <t>'2003</t>
  </si>
  <si>
    <t>'2004</t>
  </si>
  <si>
    <t>'2005</t>
  </si>
  <si>
    <t>'2006</t>
  </si>
  <si>
    <t>'2007</t>
  </si>
  <si>
    <t>'2008</t>
  </si>
  <si>
    <t>'2009</t>
  </si>
  <si>
    <t>'2010</t>
  </si>
  <si>
    <t>'2011</t>
  </si>
  <si>
    <t>'2012</t>
  </si>
  <si>
    <t>'2013</t>
  </si>
  <si>
    <t>'2014</t>
  </si>
  <si>
    <t>'2015</t>
  </si>
  <si>
    <t>'2016</t>
  </si>
  <si>
    <t>'2017</t>
  </si>
  <si>
    <t>'2018</t>
  </si>
  <si>
    <t>'2019</t>
  </si>
  <si>
    <t>'2020</t>
  </si>
  <si>
    <t>'2021</t>
  </si>
  <si>
    <t>'2022</t>
  </si>
  <si>
    <t>'2023</t>
  </si>
  <si>
    <t>合計</t>
    <rPh sb="0" eb="2">
      <t xml:space="preserve">ゴウケイ </t>
    </rPh>
    <phoneticPr fontId="18"/>
  </si>
  <si>
    <t>数量</t>
    <rPh sb="0" eb="2">
      <t xml:space="preserve">スウリョウ </t>
    </rPh>
    <phoneticPr fontId="18"/>
  </si>
  <si>
    <t>金額</t>
    <rPh sb="0" eb="2">
      <t xml:space="preserve">キンガク </t>
    </rPh>
    <phoneticPr fontId="18"/>
  </si>
  <si>
    <t>比率</t>
    <rPh sb="0" eb="2">
      <t xml:space="preserve">ヒリツ </t>
    </rPh>
    <phoneticPr fontId="18"/>
  </si>
  <si>
    <t>金額</t>
    <phoneticPr fontId="18"/>
  </si>
  <si>
    <t>平均単価</t>
    <rPh sb="0" eb="2">
      <t xml:space="preserve">ヘイキン </t>
    </rPh>
    <rPh sb="2" eb="4">
      <t xml:space="preserve">タンカ </t>
    </rPh>
    <phoneticPr fontId="18"/>
  </si>
  <si>
    <t>平均為替</t>
    <rPh sb="0" eb="2">
      <t xml:space="preserve">ヘイキン </t>
    </rPh>
    <rPh sb="2" eb="4">
      <t xml:space="preserve">カワセ </t>
    </rPh>
    <phoneticPr fontId="18"/>
  </si>
  <si>
    <t>長傘</t>
    <rPh sb="0" eb="1">
      <t xml:space="preserve">ナガ </t>
    </rPh>
    <rPh sb="1" eb="2">
      <t xml:space="preserve">カサ </t>
    </rPh>
    <phoneticPr fontId="18"/>
  </si>
  <si>
    <t>折傘</t>
    <rPh sb="0" eb="1">
      <t xml:space="preserve">オリ </t>
    </rPh>
    <rPh sb="1" eb="2">
      <t xml:space="preserve">カサ 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</si>
</sst>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8" formatCode="&quot;¥&quot;#,##0.00;[Red]&quot;¥&quot;\-#,##0.00"/>
  </numFmts>
  <fonts count="1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0" fillId="0" borderId="10" xfId="0" applyNumberFormat="1" applyBorder="1">
      <alignment vertical="center"/>
    </xf>
    <xf numFmtId="38" fontId="0" fillId="0" borderId="10" xfId="42" applyFont="1" applyBorder="1">
      <alignment vertical="center"/>
    </xf>
    <xf numFmtId="9" fontId="0" fillId="0" borderId="10" xfId="44" applyFont="1" applyBorder="1">
      <alignment vertical="center"/>
    </xf>
    <xf numFmtId="0" fontId="0" fillId="0" borderId="13" xfId="0" applyBorder="1" applyAlignment="1">
      <alignment horizontal="center" vertical="center"/>
    </xf>
    <xf numFmtId="8" fontId="0" fillId="0" borderId="14" xfId="43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8" fontId="0" fillId="0" borderId="16" xfId="43" applyNumberFormat="1" applyFont="1" applyBorder="1" applyAlignment="1">
      <alignment horizontal="right" vertical="center"/>
    </xf>
    <xf numFmtId="38" fontId="0" fillId="0" borderId="13" xfId="42" applyFont="1" applyBorder="1">
      <alignment vertical="center"/>
    </xf>
    <xf numFmtId="6" fontId="0" fillId="0" borderId="14" xfId="43" applyFont="1" applyBorder="1">
      <alignment vertical="center"/>
    </xf>
    <xf numFmtId="38" fontId="0" fillId="0" borderId="15" xfId="42" applyFont="1" applyBorder="1">
      <alignment vertical="center"/>
    </xf>
    <xf numFmtId="9" fontId="0" fillId="0" borderId="18" xfId="44" applyFont="1" applyBorder="1">
      <alignment vertical="center"/>
    </xf>
    <xf numFmtId="38" fontId="0" fillId="0" borderId="18" xfId="42" applyFont="1" applyBorder="1">
      <alignment vertical="center"/>
    </xf>
    <xf numFmtId="6" fontId="0" fillId="0" borderId="16" xfId="43" applyFont="1" applyBorder="1">
      <alignment vertical="center"/>
    </xf>
    <xf numFmtId="38" fontId="0" fillId="0" borderId="13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18" xfId="0" applyNumberFormat="1" applyBorder="1">
      <alignment vertical="center"/>
    </xf>
    <xf numFmtId="0" fontId="0" fillId="34" borderId="0" xfId="0" applyFill="1">
      <alignment vertical="center"/>
    </xf>
    <xf numFmtId="0" fontId="0" fillId="0" borderId="19" xfId="0" applyBorder="1" applyAlignment="1">
      <alignment horizontal="center" vertical="center"/>
    </xf>
    <xf numFmtId="8" fontId="0" fillId="0" borderId="20" xfId="43" applyNumberFormat="1" applyFont="1" applyBorder="1" applyAlignment="1">
      <alignment horizontal="right" vertical="center"/>
    </xf>
    <xf numFmtId="38" fontId="0" fillId="0" borderId="19" xfId="0" applyNumberFormat="1" applyBorder="1">
      <alignment vertical="center"/>
    </xf>
    <xf numFmtId="38" fontId="0" fillId="0" borderId="21" xfId="0" applyNumberFormat="1" applyBorder="1">
      <alignment vertical="center"/>
    </xf>
    <xf numFmtId="6" fontId="0" fillId="0" borderId="20" xfId="43" applyFont="1" applyBorder="1">
      <alignment vertical="center"/>
    </xf>
    <xf numFmtId="38" fontId="0" fillId="0" borderId="19" xfId="42" applyFont="1" applyBorder="1">
      <alignment vertical="center"/>
    </xf>
    <xf numFmtId="9" fontId="0" fillId="0" borderId="21" xfId="44" applyFont="1" applyBorder="1">
      <alignment vertical="center"/>
    </xf>
    <xf numFmtId="38" fontId="0" fillId="0" borderId="21" xfId="42" applyFont="1" applyBorder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4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" xfId="43" builtinId="7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zoomScaleNormal="100" workbookViewId="0">
      <selection sqref="A1:A1048576"/>
    </sheetView>
  </sheetViews>
  <sheetFormatPr baseColWidth="10" defaultRowHeight="20"/>
  <cols>
    <col min="1" max="1" width="2.140625" customWidth="1"/>
    <col min="2" max="2" width="6.85546875" bestFit="1" customWidth="1"/>
    <col min="3" max="3" width="8.5703125" bestFit="1" customWidth="1"/>
    <col min="4" max="4" width="11.5703125" bestFit="1" customWidth="1"/>
    <col min="5" max="5" width="10.5703125" bestFit="1" customWidth="1"/>
    <col min="6" max="6" width="8.5703125" bestFit="1" customWidth="1"/>
    <col min="7" max="7" width="11.5703125" bestFit="1" customWidth="1"/>
    <col min="8" max="8" width="5.140625" bestFit="1" customWidth="1"/>
    <col min="9" max="9" width="10.5703125" bestFit="1" customWidth="1"/>
    <col min="10" max="10" width="5.140625" bestFit="1" customWidth="1"/>
    <col min="11" max="11" width="8.5703125" bestFit="1" customWidth="1"/>
    <col min="12" max="12" width="10.5703125" bestFit="1" customWidth="1"/>
    <col min="13" max="13" width="5.140625" bestFit="1" customWidth="1"/>
    <col min="14" max="14" width="10.5703125" bestFit="1" customWidth="1"/>
    <col min="15" max="15" width="5.140625" bestFit="1" customWidth="1"/>
    <col min="16" max="16" width="8.5703125" bestFit="1" customWidth="1"/>
  </cols>
  <sheetData>
    <row r="1" spans="1:17" ht="2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>
      <c r="A2" s="17"/>
      <c r="B2" s="29" t="s">
        <v>0</v>
      </c>
      <c r="C2" s="31" t="s">
        <v>43</v>
      </c>
      <c r="D2" s="29" t="s">
        <v>37</v>
      </c>
      <c r="E2" s="33"/>
      <c r="F2" s="31"/>
      <c r="G2" s="29" t="s">
        <v>44</v>
      </c>
      <c r="H2" s="33"/>
      <c r="I2" s="33"/>
      <c r="J2" s="33"/>
      <c r="K2" s="31"/>
      <c r="L2" s="29" t="s">
        <v>45</v>
      </c>
      <c r="M2" s="33"/>
      <c r="N2" s="33"/>
      <c r="O2" s="33"/>
      <c r="P2" s="31"/>
      <c r="Q2" s="17"/>
    </row>
    <row r="3" spans="1:17" ht="21" thickBot="1">
      <c r="A3" s="17"/>
      <c r="B3" s="30"/>
      <c r="C3" s="32"/>
      <c r="D3" s="26" t="s">
        <v>38</v>
      </c>
      <c r="E3" s="28" t="s">
        <v>39</v>
      </c>
      <c r="F3" s="27" t="s">
        <v>42</v>
      </c>
      <c r="G3" s="26" t="s">
        <v>38</v>
      </c>
      <c r="H3" s="28" t="s">
        <v>40</v>
      </c>
      <c r="I3" s="28" t="s">
        <v>41</v>
      </c>
      <c r="J3" s="28" t="s">
        <v>40</v>
      </c>
      <c r="K3" s="27" t="s">
        <v>42</v>
      </c>
      <c r="L3" s="26" t="s">
        <v>38</v>
      </c>
      <c r="M3" s="28" t="s">
        <v>40</v>
      </c>
      <c r="N3" s="28" t="s">
        <v>41</v>
      </c>
      <c r="O3" s="28" t="s">
        <v>40</v>
      </c>
      <c r="P3" s="27" t="s">
        <v>42</v>
      </c>
      <c r="Q3" s="17"/>
    </row>
    <row r="4" spans="1:17">
      <c r="A4" s="17"/>
      <c r="B4" s="18" t="s">
        <v>1</v>
      </c>
      <c r="C4" s="19">
        <v>128.15170000000001</v>
      </c>
      <c r="D4" s="20">
        <f>G4+L4</f>
        <v>54363744</v>
      </c>
      <c r="E4" s="21">
        <f>I4+N4</f>
        <v>17350838</v>
      </c>
      <c r="F4" s="22">
        <f>(E4/D4)*1000</f>
        <v>319.16193998706194</v>
      </c>
      <c r="G4" s="23">
        <v>39450816</v>
      </c>
      <c r="H4" s="24">
        <f>G4/D4</f>
        <v>0.72568246955176596</v>
      </c>
      <c r="I4" s="25">
        <v>11972978</v>
      </c>
      <c r="J4" s="24">
        <f>I4/E4</f>
        <v>0.69005185801400482</v>
      </c>
      <c r="K4" s="22">
        <f>(I4/G4)*1000</f>
        <v>303.49126365345654</v>
      </c>
      <c r="L4" s="23">
        <v>14912928</v>
      </c>
      <c r="M4" s="24">
        <f>L4/D4</f>
        <v>0.27431753044823404</v>
      </c>
      <c r="N4" s="25">
        <v>5377860</v>
      </c>
      <c r="O4" s="24">
        <f>N4/E4</f>
        <v>0.30994814198599513</v>
      </c>
      <c r="P4" s="22">
        <f t="shared" ref="P4:P39" si="0">(N4/L4)*1000</f>
        <v>360.61731136903495</v>
      </c>
      <c r="Q4" s="17"/>
    </row>
    <row r="5" spans="1:17">
      <c r="A5" s="17"/>
      <c r="B5" s="4" t="s">
        <v>2</v>
      </c>
      <c r="C5" s="5">
        <v>137.96440000000001</v>
      </c>
      <c r="D5" s="14">
        <f t="shared" ref="D5:D39" si="1">G5+L5</f>
        <v>80296476</v>
      </c>
      <c r="E5" s="1">
        <f t="shared" ref="E5:E39" si="2">I5+N5</f>
        <v>28443372</v>
      </c>
      <c r="F5" s="9">
        <f t="shared" ref="F5:F39" si="3">(E5/D5)*1000</f>
        <v>354.22939357886639</v>
      </c>
      <c r="G5" s="8">
        <v>63619812</v>
      </c>
      <c r="H5" s="3">
        <f t="shared" ref="H5:H39" si="4">G5/D5</f>
        <v>0.79231138362784437</v>
      </c>
      <c r="I5" s="2">
        <v>21283526</v>
      </c>
      <c r="J5" s="3">
        <f t="shared" ref="J5:J39" si="5">I5/E5</f>
        <v>0.74827717332530053</v>
      </c>
      <c r="K5" s="9">
        <f t="shared" ref="K5:K39" si="6">(I5/G5)*1000</f>
        <v>334.54242209958119</v>
      </c>
      <c r="L5" s="8">
        <v>16676664</v>
      </c>
      <c r="M5" s="3">
        <f t="shared" ref="M5:M39" si="7">L5/D5</f>
        <v>0.2076886163721556</v>
      </c>
      <c r="N5" s="2">
        <v>7159846</v>
      </c>
      <c r="O5" s="3">
        <f t="shared" ref="O5:O39" si="8">N5/E5</f>
        <v>0.25172282667469947</v>
      </c>
      <c r="P5" s="9">
        <f t="shared" si="0"/>
        <v>429.33322875606297</v>
      </c>
      <c r="Q5" s="17"/>
    </row>
    <row r="6" spans="1:17">
      <c r="A6" s="17"/>
      <c r="B6" s="4" t="s">
        <v>3</v>
      </c>
      <c r="C6" s="5">
        <v>144.79249999999999</v>
      </c>
      <c r="D6" s="14">
        <f t="shared" si="1"/>
        <v>72317760</v>
      </c>
      <c r="E6" s="1">
        <f t="shared" si="2"/>
        <v>27229804</v>
      </c>
      <c r="F6" s="9">
        <f t="shared" si="3"/>
        <v>376.52996995482164</v>
      </c>
      <c r="G6" s="8">
        <v>58370988</v>
      </c>
      <c r="H6" s="3">
        <f t="shared" si="4"/>
        <v>0.80714596248556369</v>
      </c>
      <c r="I6" s="2">
        <v>20823375</v>
      </c>
      <c r="J6" s="3">
        <f t="shared" si="5"/>
        <v>0.76472731863953192</v>
      </c>
      <c r="K6" s="9">
        <f t="shared" si="6"/>
        <v>356.74186292683618</v>
      </c>
      <c r="L6" s="8">
        <v>13946772</v>
      </c>
      <c r="M6" s="3">
        <f t="shared" si="7"/>
        <v>0.19285403751443628</v>
      </c>
      <c r="N6" s="2">
        <v>6406429</v>
      </c>
      <c r="O6" s="3">
        <f t="shared" si="8"/>
        <v>0.23527268136046811</v>
      </c>
      <c r="P6" s="9">
        <f t="shared" si="0"/>
        <v>459.34851448062676</v>
      </c>
      <c r="Q6" s="17"/>
    </row>
    <row r="7" spans="1:17">
      <c r="A7" s="17"/>
      <c r="B7" s="4" t="s">
        <v>4</v>
      </c>
      <c r="C7" s="5">
        <v>134.70670000000001</v>
      </c>
      <c r="D7" s="14">
        <f t="shared" si="1"/>
        <v>82149156</v>
      </c>
      <c r="E7" s="1">
        <f t="shared" si="2"/>
        <v>27351971</v>
      </c>
      <c r="F7" s="9">
        <f t="shared" si="3"/>
        <v>332.9549849544407</v>
      </c>
      <c r="G7" s="8">
        <v>67959756</v>
      </c>
      <c r="H7" s="3">
        <f t="shared" si="4"/>
        <v>0.82727272328884305</v>
      </c>
      <c r="I7" s="2">
        <v>21176826</v>
      </c>
      <c r="J7" s="3">
        <f t="shared" si="5"/>
        <v>0.77423400309981316</v>
      </c>
      <c r="K7" s="9">
        <f t="shared" si="6"/>
        <v>311.60832890571294</v>
      </c>
      <c r="L7" s="8">
        <v>14189400</v>
      </c>
      <c r="M7" s="3">
        <f t="shared" si="7"/>
        <v>0.17272727671115695</v>
      </c>
      <c r="N7" s="2">
        <v>6175145</v>
      </c>
      <c r="O7" s="3">
        <f t="shared" si="8"/>
        <v>0.22576599690018684</v>
      </c>
      <c r="P7" s="9">
        <f t="shared" si="0"/>
        <v>435.19422949525705</v>
      </c>
      <c r="Q7" s="17"/>
    </row>
    <row r="8" spans="1:17">
      <c r="A8" s="17"/>
      <c r="B8" s="4" t="s">
        <v>5</v>
      </c>
      <c r="C8" s="5">
        <v>126.65130000000001</v>
      </c>
      <c r="D8" s="14">
        <f t="shared" si="1"/>
        <v>92382372</v>
      </c>
      <c r="E8" s="1">
        <f t="shared" si="2"/>
        <v>32230459</v>
      </c>
      <c r="F8" s="9">
        <f t="shared" si="3"/>
        <v>348.88105059696886</v>
      </c>
      <c r="G8" s="8">
        <v>76996416</v>
      </c>
      <c r="H8" s="3">
        <f t="shared" si="4"/>
        <v>0.83345355107357499</v>
      </c>
      <c r="I8" s="2">
        <v>25061546</v>
      </c>
      <c r="J8" s="3">
        <f t="shared" si="5"/>
        <v>0.77757335072392231</v>
      </c>
      <c r="K8" s="9">
        <f t="shared" si="6"/>
        <v>325.48977344607835</v>
      </c>
      <c r="L8" s="8">
        <v>15385956</v>
      </c>
      <c r="M8" s="3">
        <f t="shared" si="7"/>
        <v>0.16654644892642506</v>
      </c>
      <c r="N8" s="2">
        <v>7168913</v>
      </c>
      <c r="O8" s="3">
        <f t="shared" si="8"/>
        <v>0.22242664927607764</v>
      </c>
      <c r="P8" s="9">
        <f t="shared" si="0"/>
        <v>465.93874309792642</v>
      </c>
      <c r="Q8" s="17"/>
    </row>
    <row r="9" spans="1:17">
      <c r="A9" s="17"/>
      <c r="B9" s="4" t="s">
        <v>6</v>
      </c>
      <c r="C9" s="5">
        <v>111.1978</v>
      </c>
      <c r="D9" s="14">
        <f t="shared" si="1"/>
        <v>88212372</v>
      </c>
      <c r="E9" s="1">
        <f t="shared" si="2"/>
        <v>25841606</v>
      </c>
      <c r="F9" s="9">
        <f t="shared" si="3"/>
        <v>292.94763777579863</v>
      </c>
      <c r="G9" s="8">
        <v>75268044</v>
      </c>
      <c r="H9" s="3">
        <f t="shared" si="4"/>
        <v>0.85325949516469191</v>
      </c>
      <c r="I9" s="2">
        <v>20631187</v>
      </c>
      <c r="J9" s="3">
        <f t="shared" si="5"/>
        <v>0.7983709294228849</v>
      </c>
      <c r="K9" s="9">
        <f t="shared" si="6"/>
        <v>274.10287159847013</v>
      </c>
      <c r="L9" s="8">
        <v>12944328</v>
      </c>
      <c r="M9" s="3">
        <f t="shared" si="7"/>
        <v>0.14674050483530812</v>
      </c>
      <c r="N9" s="2">
        <v>5210419</v>
      </c>
      <c r="O9" s="3">
        <f t="shared" si="8"/>
        <v>0.20162907057711507</v>
      </c>
      <c r="P9" s="9">
        <f t="shared" si="0"/>
        <v>402.5252604847467</v>
      </c>
      <c r="Q9" s="17"/>
    </row>
    <row r="10" spans="1:17">
      <c r="A10" s="17"/>
      <c r="B10" s="4" t="s">
        <v>7</v>
      </c>
      <c r="C10" s="5">
        <v>102.20780000000001</v>
      </c>
      <c r="D10" s="14">
        <f t="shared" si="1"/>
        <v>99996384</v>
      </c>
      <c r="E10" s="1">
        <f t="shared" si="2"/>
        <v>26849318</v>
      </c>
      <c r="F10" s="9">
        <f t="shared" si="3"/>
        <v>268.50288906446855</v>
      </c>
      <c r="G10" s="8">
        <v>84296856</v>
      </c>
      <c r="H10" s="3">
        <f t="shared" si="4"/>
        <v>0.84299904284538929</v>
      </c>
      <c r="I10" s="2">
        <v>21214901</v>
      </c>
      <c r="J10" s="3">
        <f t="shared" si="5"/>
        <v>0.79014673668806035</v>
      </c>
      <c r="K10" s="9">
        <f t="shared" si="6"/>
        <v>251.66894717876548</v>
      </c>
      <c r="L10" s="8">
        <v>15699528</v>
      </c>
      <c r="M10" s="3">
        <f t="shared" si="7"/>
        <v>0.15700095715461071</v>
      </c>
      <c r="N10" s="2">
        <v>5634417</v>
      </c>
      <c r="O10" s="3">
        <f t="shared" si="8"/>
        <v>0.20985326331193963</v>
      </c>
      <c r="P10" s="9">
        <f t="shared" si="0"/>
        <v>358.89085327915592</v>
      </c>
      <c r="Q10" s="17"/>
    </row>
    <row r="11" spans="1:17">
      <c r="A11" s="17"/>
      <c r="B11" s="4" t="s">
        <v>8</v>
      </c>
      <c r="C11" s="5">
        <v>94.059600000000003</v>
      </c>
      <c r="D11" s="14">
        <f t="shared" si="1"/>
        <v>82591164</v>
      </c>
      <c r="E11" s="1">
        <f t="shared" si="2"/>
        <v>20996966</v>
      </c>
      <c r="F11" s="9">
        <f t="shared" si="3"/>
        <v>254.22775249904456</v>
      </c>
      <c r="G11" s="8">
        <v>67095888</v>
      </c>
      <c r="H11" s="3">
        <f t="shared" si="4"/>
        <v>0.81238578984066623</v>
      </c>
      <c r="I11" s="2">
        <v>15672893</v>
      </c>
      <c r="J11" s="3">
        <f t="shared" si="5"/>
        <v>0.74643608033655906</v>
      </c>
      <c r="K11" s="9">
        <f t="shared" si="6"/>
        <v>233.5894712355547</v>
      </c>
      <c r="L11" s="8">
        <v>15495276</v>
      </c>
      <c r="M11" s="3">
        <f t="shared" si="7"/>
        <v>0.18761421015933374</v>
      </c>
      <c r="N11" s="2">
        <v>5324073</v>
      </c>
      <c r="O11" s="3">
        <f t="shared" si="8"/>
        <v>0.25356391966344088</v>
      </c>
      <c r="P11" s="9">
        <f t="shared" si="0"/>
        <v>343.59329901577746</v>
      </c>
      <c r="Q11" s="17"/>
    </row>
    <row r="12" spans="1:17">
      <c r="A12" s="17"/>
      <c r="B12" s="4" t="s">
        <v>9</v>
      </c>
      <c r="C12" s="5">
        <v>108.7791</v>
      </c>
      <c r="D12" s="14">
        <f t="shared" si="1"/>
        <v>74951325</v>
      </c>
      <c r="E12" s="1">
        <f t="shared" si="2"/>
        <v>22176837</v>
      </c>
      <c r="F12" s="9">
        <f t="shared" si="3"/>
        <v>295.88318818913473</v>
      </c>
      <c r="G12" s="8">
        <v>59097780</v>
      </c>
      <c r="H12" s="3">
        <f t="shared" si="4"/>
        <v>0.78848212489905944</v>
      </c>
      <c r="I12" s="2">
        <v>16060387</v>
      </c>
      <c r="J12" s="3">
        <f t="shared" si="5"/>
        <v>0.72419646679100358</v>
      </c>
      <c r="K12" s="9">
        <f t="shared" si="6"/>
        <v>271.7595652493207</v>
      </c>
      <c r="L12" s="8">
        <v>15853545</v>
      </c>
      <c r="M12" s="3">
        <f t="shared" si="7"/>
        <v>0.2115178751009405</v>
      </c>
      <c r="N12" s="2">
        <v>6116450</v>
      </c>
      <c r="O12" s="3">
        <f t="shared" si="8"/>
        <v>0.27580353320899642</v>
      </c>
      <c r="P12" s="9">
        <f t="shared" si="0"/>
        <v>385.80960914420086</v>
      </c>
      <c r="Q12" s="17"/>
    </row>
    <row r="13" spans="1:17">
      <c r="A13" s="17"/>
      <c r="B13" s="4" t="s">
        <v>10</v>
      </c>
      <c r="C13" s="5">
        <v>120.9909</v>
      </c>
      <c r="D13" s="14">
        <f t="shared" si="1"/>
        <v>85022799</v>
      </c>
      <c r="E13" s="1">
        <f t="shared" si="2"/>
        <v>24847642</v>
      </c>
      <c r="F13" s="9">
        <f t="shared" si="3"/>
        <v>292.24681252848427</v>
      </c>
      <c r="G13" s="8">
        <v>67976507</v>
      </c>
      <c r="H13" s="3">
        <f t="shared" si="4"/>
        <v>0.79950916459478116</v>
      </c>
      <c r="I13" s="2">
        <v>17928011</v>
      </c>
      <c r="J13" s="3">
        <f t="shared" si="5"/>
        <v>0.72151759913475899</v>
      </c>
      <c r="K13" s="9">
        <f t="shared" si="6"/>
        <v>263.73833830561489</v>
      </c>
      <c r="L13" s="8">
        <v>17046292</v>
      </c>
      <c r="M13" s="3">
        <f t="shared" si="7"/>
        <v>0.20049083540521878</v>
      </c>
      <c r="N13" s="2">
        <v>6919631</v>
      </c>
      <c r="O13" s="3">
        <f t="shared" si="8"/>
        <v>0.27848240086524106</v>
      </c>
      <c r="P13" s="9">
        <f t="shared" si="0"/>
        <v>405.93174163624559</v>
      </c>
      <c r="Q13" s="17"/>
    </row>
    <row r="14" spans="1:17">
      <c r="A14" s="17"/>
      <c r="B14" s="4" t="s">
        <v>11</v>
      </c>
      <c r="C14" s="5">
        <v>130.90530000000001</v>
      </c>
      <c r="D14" s="14">
        <f t="shared" si="1"/>
        <v>101091454</v>
      </c>
      <c r="E14" s="1">
        <f t="shared" si="2"/>
        <v>27773767</v>
      </c>
      <c r="F14" s="9">
        <f t="shared" si="3"/>
        <v>274.73901997690132</v>
      </c>
      <c r="G14" s="8">
        <v>83729403</v>
      </c>
      <c r="H14" s="3">
        <f t="shared" si="4"/>
        <v>0.82825401838616353</v>
      </c>
      <c r="I14" s="2">
        <v>20685935</v>
      </c>
      <c r="J14" s="3">
        <f t="shared" si="5"/>
        <v>0.74480120035571695</v>
      </c>
      <c r="K14" s="9">
        <f t="shared" si="6"/>
        <v>247.05699860298776</v>
      </c>
      <c r="L14" s="8">
        <v>17362051</v>
      </c>
      <c r="M14" s="3">
        <f t="shared" si="7"/>
        <v>0.17174598161383653</v>
      </c>
      <c r="N14" s="2">
        <v>7087832</v>
      </c>
      <c r="O14" s="3">
        <f t="shared" si="8"/>
        <v>0.25519879964428305</v>
      </c>
      <c r="P14" s="9">
        <f t="shared" si="0"/>
        <v>408.23702222738547</v>
      </c>
      <c r="Q14" s="17"/>
    </row>
    <row r="15" spans="1:17">
      <c r="A15" s="17"/>
      <c r="B15" s="4" t="s">
        <v>12</v>
      </c>
      <c r="C15" s="5">
        <v>113.9068</v>
      </c>
      <c r="D15" s="14">
        <f t="shared" si="1"/>
        <v>106148333</v>
      </c>
      <c r="E15" s="1">
        <f t="shared" si="2"/>
        <v>23605621</v>
      </c>
      <c r="F15" s="9">
        <f t="shared" si="3"/>
        <v>222.38334162063572</v>
      </c>
      <c r="G15" s="8">
        <v>88861903</v>
      </c>
      <c r="H15" s="3">
        <f t="shared" si="4"/>
        <v>0.83714836105810531</v>
      </c>
      <c r="I15" s="2">
        <v>17575675</v>
      </c>
      <c r="J15" s="3">
        <f t="shared" si="5"/>
        <v>0.74455465501204143</v>
      </c>
      <c r="K15" s="9">
        <f t="shared" si="6"/>
        <v>197.78638996736316</v>
      </c>
      <c r="L15" s="8">
        <v>17286430</v>
      </c>
      <c r="M15" s="3">
        <f t="shared" si="7"/>
        <v>0.16285163894189464</v>
      </c>
      <c r="N15" s="2">
        <v>6029946</v>
      </c>
      <c r="O15" s="3">
        <f t="shared" si="8"/>
        <v>0.25544534498795857</v>
      </c>
      <c r="P15" s="9">
        <f t="shared" si="0"/>
        <v>348.82540813805974</v>
      </c>
      <c r="Q15" s="17"/>
    </row>
    <row r="16" spans="1:17">
      <c r="A16" s="17"/>
      <c r="B16" s="4" t="s">
        <v>13</v>
      </c>
      <c r="C16" s="5">
        <v>107.7655</v>
      </c>
      <c r="D16" s="14">
        <f t="shared" si="1"/>
        <v>110850833</v>
      </c>
      <c r="E16" s="1">
        <f t="shared" si="2"/>
        <v>21597466</v>
      </c>
      <c r="F16" s="9">
        <f t="shared" si="3"/>
        <v>194.83359227440354</v>
      </c>
      <c r="G16" s="8">
        <v>90794306</v>
      </c>
      <c r="H16" s="3">
        <f t="shared" si="4"/>
        <v>0.81906742189298654</v>
      </c>
      <c r="I16" s="2">
        <v>15530296</v>
      </c>
      <c r="J16" s="3">
        <f t="shared" si="5"/>
        <v>0.71907954386871131</v>
      </c>
      <c r="K16" s="9">
        <f t="shared" si="6"/>
        <v>171.04922857166835</v>
      </c>
      <c r="L16" s="8">
        <v>20056527</v>
      </c>
      <c r="M16" s="3">
        <f t="shared" si="7"/>
        <v>0.18093257810701341</v>
      </c>
      <c r="N16" s="2">
        <v>6067170</v>
      </c>
      <c r="O16" s="3">
        <f t="shared" si="8"/>
        <v>0.28092045613128874</v>
      </c>
      <c r="P16" s="9">
        <f t="shared" si="0"/>
        <v>302.50351917856966</v>
      </c>
      <c r="Q16" s="17"/>
    </row>
    <row r="17" spans="1:17">
      <c r="A17" s="17"/>
      <c r="B17" s="4" t="s">
        <v>14</v>
      </c>
      <c r="C17" s="5">
        <v>121.52889999999999</v>
      </c>
      <c r="D17" s="14">
        <f t="shared" si="1"/>
        <v>109379383</v>
      </c>
      <c r="E17" s="1">
        <f t="shared" si="2"/>
        <v>23344757</v>
      </c>
      <c r="F17" s="9">
        <f t="shared" si="3"/>
        <v>213.4292255058707</v>
      </c>
      <c r="G17" s="8">
        <v>87626400</v>
      </c>
      <c r="H17" s="3">
        <f t="shared" si="4"/>
        <v>0.80112355360424736</v>
      </c>
      <c r="I17" s="2">
        <v>16261997</v>
      </c>
      <c r="J17" s="3">
        <f t="shared" si="5"/>
        <v>0.69660168233920794</v>
      </c>
      <c r="K17" s="9">
        <f t="shared" si="6"/>
        <v>185.58330594432729</v>
      </c>
      <c r="L17" s="8">
        <v>21752983</v>
      </c>
      <c r="M17" s="3">
        <f t="shared" si="7"/>
        <v>0.19887644639575267</v>
      </c>
      <c r="N17" s="2">
        <v>7082760</v>
      </c>
      <c r="O17" s="3">
        <f t="shared" si="8"/>
        <v>0.30339831766079212</v>
      </c>
      <c r="P17" s="9">
        <f t="shared" si="0"/>
        <v>325.59948214918387</v>
      </c>
      <c r="Q17" s="17"/>
    </row>
    <row r="18" spans="1:17">
      <c r="A18" s="17"/>
      <c r="B18" s="4" t="s">
        <v>15</v>
      </c>
      <c r="C18" s="5">
        <v>125.38800000000001</v>
      </c>
      <c r="D18" s="14">
        <f t="shared" si="1"/>
        <v>103919842</v>
      </c>
      <c r="E18" s="1">
        <f t="shared" si="2"/>
        <v>20467428</v>
      </c>
      <c r="F18" s="9">
        <f t="shared" si="3"/>
        <v>196.9539945990295</v>
      </c>
      <c r="G18" s="8">
        <v>84547748</v>
      </c>
      <c r="H18" s="3">
        <f t="shared" si="4"/>
        <v>0.81358618693819795</v>
      </c>
      <c r="I18" s="2">
        <v>14772063</v>
      </c>
      <c r="J18" s="3">
        <f t="shared" si="5"/>
        <v>0.72173518822198857</v>
      </c>
      <c r="K18" s="9">
        <f t="shared" si="6"/>
        <v>174.71858623602841</v>
      </c>
      <c r="L18" s="8">
        <v>19372094</v>
      </c>
      <c r="M18" s="3">
        <f t="shared" si="7"/>
        <v>0.18641381306180199</v>
      </c>
      <c r="N18" s="2">
        <v>5695365</v>
      </c>
      <c r="O18" s="3">
        <f t="shared" si="8"/>
        <v>0.27826481177801138</v>
      </c>
      <c r="P18" s="9">
        <f t="shared" si="0"/>
        <v>293.99841854989967</v>
      </c>
      <c r="Q18" s="17"/>
    </row>
    <row r="19" spans="1:17">
      <c r="A19" s="17"/>
      <c r="B19" s="4" t="s">
        <v>16</v>
      </c>
      <c r="C19" s="5">
        <v>115.9335</v>
      </c>
      <c r="D19" s="14">
        <f t="shared" si="1"/>
        <v>123883644</v>
      </c>
      <c r="E19" s="1">
        <f t="shared" si="2"/>
        <v>20600595</v>
      </c>
      <c r="F19" s="9">
        <f t="shared" si="3"/>
        <v>166.28986954888089</v>
      </c>
      <c r="G19" s="8">
        <v>101828237</v>
      </c>
      <c r="H19" s="3">
        <f t="shared" si="4"/>
        <v>0.82196675616032089</v>
      </c>
      <c r="I19" s="2">
        <v>15481003</v>
      </c>
      <c r="J19" s="3">
        <f t="shared" si="5"/>
        <v>0.75148329453591023</v>
      </c>
      <c r="K19" s="9">
        <f t="shared" si="6"/>
        <v>152.03055121144834</v>
      </c>
      <c r="L19" s="8">
        <v>22055407</v>
      </c>
      <c r="M19" s="3">
        <f t="shared" si="7"/>
        <v>0.17803324383967911</v>
      </c>
      <c r="N19" s="2">
        <v>5119592</v>
      </c>
      <c r="O19" s="3">
        <f t="shared" si="8"/>
        <v>0.24851670546408974</v>
      </c>
      <c r="P19" s="9">
        <f t="shared" si="0"/>
        <v>232.12412266978342</v>
      </c>
      <c r="Q19" s="17"/>
    </row>
    <row r="20" spans="1:17">
      <c r="A20" s="17"/>
      <c r="B20" s="4" t="s">
        <v>17</v>
      </c>
      <c r="C20" s="5">
        <v>108.1926</v>
      </c>
      <c r="D20" s="14">
        <f t="shared" si="1"/>
        <v>112721542</v>
      </c>
      <c r="E20" s="1">
        <f t="shared" si="2"/>
        <v>18949620</v>
      </c>
      <c r="F20" s="9">
        <f t="shared" si="3"/>
        <v>168.11001396698424</v>
      </c>
      <c r="G20" s="8">
        <v>92987172</v>
      </c>
      <c r="H20" s="3">
        <f t="shared" si="4"/>
        <v>0.82492814017750038</v>
      </c>
      <c r="I20" s="2">
        <v>13974794</v>
      </c>
      <c r="J20" s="3">
        <f t="shared" si="5"/>
        <v>0.73747093609264991</v>
      </c>
      <c r="K20" s="9">
        <f t="shared" si="6"/>
        <v>150.28733210641141</v>
      </c>
      <c r="L20" s="8">
        <v>19734370</v>
      </c>
      <c r="M20" s="3">
        <f t="shared" si="7"/>
        <v>0.17507185982249959</v>
      </c>
      <c r="N20" s="2">
        <v>4974826</v>
      </c>
      <c r="O20" s="3">
        <f t="shared" si="8"/>
        <v>0.26252906390735015</v>
      </c>
      <c r="P20" s="9">
        <f t="shared" si="0"/>
        <v>252.08942570753462</v>
      </c>
      <c r="Q20" s="17"/>
    </row>
    <row r="21" spans="1:17">
      <c r="A21" s="17"/>
      <c r="B21" s="4" t="s">
        <v>18</v>
      </c>
      <c r="C21" s="5">
        <v>110.2182</v>
      </c>
      <c r="D21" s="14">
        <f t="shared" si="1"/>
        <v>128905080</v>
      </c>
      <c r="E21" s="1">
        <f t="shared" si="2"/>
        <v>22771489</v>
      </c>
      <c r="F21" s="9">
        <f t="shared" si="3"/>
        <v>176.65315439856985</v>
      </c>
      <c r="G21" s="8">
        <v>106117131</v>
      </c>
      <c r="H21" s="3">
        <f t="shared" si="4"/>
        <v>0.82321915474549179</v>
      </c>
      <c r="I21" s="2">
        <v>16723875</v>
      </c>
      <c r="J21" s="3">
        <f t="shared" si="5"/>
        <v>0.7344216708885396</v>
      </c>
      <c r="K21" s="9">
        <f t="shared" si="6"/>
        <v>157.59825809840262</v>
      </c>
      <c r="L21" s="8">
        <v>22787949</v>
      </c>
      <c r="M21" s="3">
        <f t="shared" si="7"/>
        <v>0.17678084525450821</v>
      </c>
      <c r="N21" s="2">
        <v>6047614</v>
      </c>
      <c r="O21" s="3">
        <f t="shared" si="8"/>
        <v>0.2655783291114604</v>
      </c>
      <c r="P21" s="9">
        <f t="shared" si="0"/>
        <v>265.38649880250301</v>
      </c>
      <c r="Q21" s="17"/>
    </row>
    <row r="22" spans="1:17">
      <c r="A22" s="17"/>
      <c r="B22" s="4" t="s">
        <v>19</v>
      </c>
      <c r="C22" s="5">
        <v>116.2993</v>
      </c>
      <c r="D22" s="14">
        <f t="shared" si="1"/>
        <v>133068719</v>
      </c>
      <c r="E22" s="1">
        <f t="shared" si="2"/>
        <v>25030939</v>
      </c>
      <c r="F22" s="9">
        <f t="shared" si="3"/>
        <v>188.10535780388778</v>
      </c>
      <c r="G22" s="8">
        <v>110433079</v>
      </c>
      <c r="H22" s="3">
        <f t="shared" si="4"/>
        <v>0.82989510855665483</v>
      </c>
      <c r="I22" s="2">
        <v>18277004</v>
      </c>
      <c r="J22" s="3">
        <f t="shared" si="5"/>
        <v>0.73017652274251477</v>
      </c>
      <c r="K22" s="9">
        <f t="shared" si="6"/>
        <v>165.50298303282844</v>
      </c>
      <c r="L22" s="8">
        <v>22635640</v>
      </c>
      <c r="M22" s="3">
        <f t="shared" si="7"/>
        <v>0.17010489144334515</v>
      </c>
      <c r="N22" s="2">
        <v>6753935</v>
      </c>
      <c r="O22" s="3">
        <f t="shared" si="8"/>
        <v>0.26982347725748523</v>
      </c>
      <c r="P22" s="9">
        <f t="shared" si="0"/>
        <v>298.37614487595664</v>
      </c>
      <c r="Q22" s="17"/>
    </row>
    <row r="23" spans="1:17">
      <c r="A23" s="17"/>
      <c r="B23" s="4" t="s">
        <v>20</v>
      </c>
      <c r="C23" s="5">
        <v>117.7535</v>
      </c>
      <c r="D23" s="14">
        <f t="shared" si="1"/>
        <v>118284432</v>
      </c>
      <c r="E23" s="1">
        <f t="shared" si="2"/>
        <v>23901341</v>
      </c>
      <c r="F23" s="9">
        <f t="shared" si="3"/>
        <v>202.06666757295667</v>
      </c>
      <c r="G23" s="8">
        <v>99487966</v>
      </c>
      <c r="H23" s="3">
        <f t="shared" si="4"/>
        <v>0.84109095607780404</v>
      </c>
      <c r="I23" s="2">
        <v>17584785</v>
      </c>
      <c r="J23" s="3">
        <f t="shared" si="5"/>
        <v>0.73572378219280665</v>
      </c>
      <c r="K23" s="9">
        <f t="shared" si="6"/>
        <v>176.75288486649731</v>
      </c>
      <c r="L23" s="8">
        <v>18796466</v>
      </c>
      <c r="M23" s="3">
        <f t="shared" si="7"/>
        <v>0.15890904392219596</v>
      </c>
      <c r="N23" s="2">
        <v>6316556</v>
      </c>
      <c r="O23" s="3">
        <f t="shared" si="8"/>
        <v>0.26427621780719335</v>
      </c>
      <c r="P23" s="9">
        <f t="shared" si="0"/>
        <v>336.05019156260545</v>
      </c>
      <c r="Q23" s="17"/>
    </row>
    <row r="24" spans="1:17">
      <c r="A24" s="17"/>
      <c r="B24" s="4" t="s">
        <v>21</v>
      </c>
      <c r="C24" s="5">
        <v>103.3595</v>
      </c>
      <c r="D24" s="14">
        <f t="shared" si="1"/>
        <v>128292628</v>
      </c>
      <c r="E24" s="1">
        <f t="shared" si="2"/>
        <v>25353882</v>
      </c>
      <c r="F24" s="9">
        <f t="shared" si="3"/>
        <v>197.62540058030459</v>
      </c>
      <c r="G24" s="8">
        <v>106347408</v>
      </c>
      <c r="H24" s="3">
        <f t="shared" si="4"/>
        <v>0.82894402942622702</v>
      </c>
      <c r="I24" s="2">
        <v>18587640</v>
      </c>
      <c r="J24" s="3">
        <f t="shared" si="5"/>
        <v>0.73312796833242344</v>
      </c>
      <c r="K24" s="9">
        <f t="shared" si="6"/>
        <v>174.78225703441686</v>
      </c>
      <c r="L24" s="8">
        <v>21945220</v>
      </c>
      <c r="M24" s="3">
        <f t="shared" si="7"/>
        <v>0.17105597057377295</v>
      </c>
      <c r="N24" s="2">
        <v>6766242</v>
      </c>
      <c r="O24" s="3">
        <f t="shared" si="8"/>
        <v>0.26687203166757656</v>
      </c>
      <c r="P24" s="9">
        <f t="shared" si="0"/>
        <v>308.32418175803207</v>
      </c>
      <c r="Q24" s="17"/>
    </row>
    <row r="25" spans="1:17">
      <c r="A25" s="17"/>
      <c r="B25" s="4" t="s">
        <v>22</v>
      </c>
      <c r="C25" s="5">
        <v>93.570099999999996</v>
      </c>
      <c r="D25" s="14">
        <f t="shared" si="1"/>
        <v>125999313</v>
      </c>
      <c r="E25" s="1">
        <f t="shared" si="2"/>
        <v>23961594</v>
      </c>
      <c r="F25" s="9">
        <f t="shared" si="3"/>
        <v>190.17241784484966</v>
      </c>
      <c r="G25" s="8">
        <v>107671830</v>
      </c>
      <c r="H25" s="3">
        <f t="shared" si="4"/>
        <v>0.85454299262726929</v>
      </c>
      <c r="I25" s="2">
        <v>17682468</v>
      </c>
      <c r="J25" s="3">
        <f t="shared" si="5"/>
        <v>0.73795040513581855</v>
      </c>
      <c r="K25" s="9">
        <f t="shared" si="6"/>
        <v>164.22557320703103</v>
      </c>
      <c r="L25" s="8">
        <v>18327483</v>
      </c>
      <c r="M25" s="3">
        <f t="shared" si="7"/>
        <v>0.14545700737273068</v>
      </c>
      <c r="N25" s="2">
        <v>6279126</v>
      </c>
      <c r="O25" s="3">
        <f t="shared" si="8"/>
        <v>0.26204959486418139</v>
      </c>
      <c r="P25" s="9">
        <f t="shared" si="0"/>
        <v>342.60711086186797</v>
      </c>
      <c r="Q25" s="17"/>
    </row>
    <row r="26" spans="1:17">
      <c r="A26" s="17"/>
      <c r="B26" s="4" t="s">
        <v>23</v>
      </c>
      <c r="C26" s="5">
        <v>87.779899999999998</v>
      </c>
      <c r="D26" s="14">
        <f t="shared" si="1"/>
        <v>121785041</v>
      </c>
      <c r="E26" s="1">
        <f t="shared" si="2"/>
        <v>21778352</v>
      </c>
      <c r="F26" s="9">
        <f t="shared" si="3"/>
        <v>178.8261663433689</v>
      </c>
      <c r="G26" s="8">
        <v>101621982</v>
      </c>
      <c r="H26" s="3">
        <f t="shared" si="4"/>
        <v>0.8344373099155914</v>
      </c>
      <c r="I26" s="2">
        <v>15848406</v>
      </c>
      <c r="J26" s="3">
        <f t="shared" si="5"/>
        <v>0.72771374069075567</v>
      </c>
      <c r="K26" s="9">
        <f t="shared" si="6"/>
        <v>155.95450598473863</v>
      </c>
      <c r="L26" s="8">
        <v>20163059</v>
      </c>
      <c r="M26" s="3">
        <f t="shared" si="7"/>
        <v>0.16556269008440863</v>
      </c>
      <c r="N26" s="2">
        <v>5929946</v>
      </c>
      <c r="O26" s="3">
        <f t="shared" si="8"/>
        <v>0.27228625930924433</v>
      </c>
      <c r="P26" s="9">
        <f t="shared" si="0"/>
        <v>294.09952130775395</v>
      </c>
      <c r="Q26" s="17"/>
    </row>
    <row r="27" spans="1:17">
      <c r="A27" s="17"/>
      <c r="B27" s="4" t="s">
        <v>24</v>
      </c>
      <c r="C27" s="5">
        <v>79.807000000000002</v>
      </c>
      <c r="D27" s="14">
        <f t="shared" si="1"/>
        <v>121627442</v>
      </c>
      <c r="E27" s="1">
        <f t="shared" si="2"/>
        <v>22795894</v>
      </c>
      <c r="F27" s="9">
        <f t="shared" si="3"/>
        <v>187.42393677900421</v>
      </c>
      <c r="G27" s="8">
        <v>100809400</v>
      </c>
      <c r="H27" s="3">
        <f t="shared" si="4"/>
        <v>0.82883762366719838</v>
      </c>
      <c r="I27" s="2">
        <v>16143015</v>
      </c>
      <c r="J27" s="3">
        <f t="shared" si="5"/>
        <v>0.70815450361367704</v>
      </c>
      <c r="K27" s="9">
        <f t="shared" si="6"/>
        <v>160.13402520003095</v>
      </c>
      <c r="L27" s="8">
        <v>20818042</v>
      </c>
      <c r="M27" s="3">
        <f t="shared" si="7"/>
        <v>0.1711623763328016</v>
      </c>
      <c r="N27" s="2">
        <v>6652879</v>
      </c>
      <c r="O27" s="3">
        <f t="shared" si="8"/>
        <v>0.2918454963863229</v>
      </c>
      <c r="P27" s="9">
        <f t="shared" si="0"/>
        <v>319.57275328774915</v>
      </c>
      <c r="Q27" s="17"/>
    </row>
    <row r="28" spans="1:17">
      <c r="A28" s="17"/>
      <c r="B28" s="4" t="s">
        <v>25</v>
      </c>
      <c r="C28" s="5">
        <v>79.790499999999994</v>
      </c>
      <c r="D28" s="14">
        <f t="shared" si="1"/>
        <v>132622073</v>
      </c>
      <c r="E28" s="1">
        <f t="shared" si="2"/>
        <v>26479790</v>
      </c>
      <c r="F28" s="9">
        <f t="shared" si="3"/>
        <v>199.66352056644445</v>
      </c>
      <c r="G28" s="8">
        <v>108980404</v>
      </c>
      <c r="H28" s="3">
        <f t="shared" si="4"/>
        <v>0.82173654456449341</v>
      </c>
      <c r="I28" s="2">
        <v>18568653</v>
      </c>
      <c r="J28" s="3">
        <f t="shared" si="5"/>
        <v>0.70123868051823679</v>
      </c>
      <c r="K28" s="9">
        <f t="shared" si="6"/>
        <v>170.38524650725282</v>
      </c>
      <c r="L28" s="8">
        <v>23641669</v>
      </c>
      <c r="M28" s="3">
        <f t="shared" si="7"/>
        <v>0.17826345543550659</v>
      </c>
      <c r="N28" s="2">
        <v>7911137</v>
      </c>
      <c r="O28" s="3">
        <f t="shared" si="8"/>
        <v>0.29876131948176327</v>
      </c>
      <c r="P28" s="9">
        <f t="shared" si="0"/>
        <v>334.62684043161249</v>
      </c>
      <c r="Q28" s="17"/>
    </row>
    <row r="29" spans="1:17">
      <c r="A29" s="17"/>
      <c r="B29" s="4" t="s">
        <v>26</v>
      </c>
      <c r="C29" s="5">
        <v>97.595699999999994</v>
      </c>
      <c r="D29" s="14">
        <f t="shared" si="1"/>
        <v>114497124</v>
      </c>
      <c r="E29" s="1">
        <f t="shared" si="2"/>
        <v>27539119</v>
      </c>
      <c r="F29" s="9">
        <f t="shared" si="3"/>
        <v>240.52236456175092</v>
      </c>
      <c r="G29" s="8">
        <v>92942069</v>
      </c>
      <c r="H29" s="3">
        <f t="shared" si="4"/>
        <v>0.81174151588296661</v>
      </c>
      <c r="I29" s="2">
        <v>18725773</v>
      </c>
      <c r="J29" s="3">
        <f t="shared" si="5"/>
        <v>0.67996993658366489</v>
      </c>
      <c r="K29" s="9">
        <f t="shared" si="6"/>
        <v>201.47790125050906</v>
      </c>
      <c r="L29" s="8">
        <v>21555055</v>
      </c>
      <c r="M29" s="3">
        <f t="shared" si="7"/>
        <v>0.18825848411703336</v>
      </c>
      <c r="N29" s="2">
        <v>8813346</v>
      </c>
      <c r="O29" s="3">
        <f t="shared" si="8"/>
        <v>0.32003006341633516</v>
      </c>
      <c r="P29" s="9">
        <f t="shared" si="0"/>
        <v>408.87606178689873</v>
      </c>
      <c r="Q29" s="17"/>
    </row>
    <row r="30" spans="1:17">
      <c r="A30" s="17"/>
      <c r="B30" s="4" t="s">
        <v>27</v>
      </c>
      <c r="C30" s="5">
        <v>105.9448</v>
      </c>
      <c r="D30" s="14">
        <f t="shared" si="1"/>
        <v>118134286</v>
      </c>
      <c r="E30" s="1">
        <f t="shared" si="2"/>
        <v>30849418</v>
      </c>
      <c r="F30" s="9">
        <f t="shared" si="3"/>
        <v>261.13856564892603</v>
      </c>
      <c r="G30" s="8">
        <v>95792979</v>
      </c>
      <c r="H30" s="3">
        <f t="shared" si="4"/>
        <v>0.81088210919563186</v>
      </c>
      <c r="I30" s="2">
        <v>20693085</v>
      </c>
      <c r="J30" s="3">
        <f t="shared" si="5"/>
        <v>0.67077716020444855</v>
      </c>
      <c r="K30" s="9">
        <f t="shared" si="6"/>
        <v>216.01880655574976</v>
      </c>
      <c r="L30" s="8">
        <v>22341307</v>
      </c>
      <c r="M30" s="3">
        <f t="shared" si="7"/>
        <v>0.18911789080436817</v>
      </c>
      <c r="N30" s="2">
        <v>10156333</v>
      </c>
      <c r="O30" s="3">
        <f t="shared" si="8"/>
        <v>0.32922283979555139</v>
      </c>
      <c r="P30" s="9">
        <f t="shared" si="0"/>
        <v>454.59887373643807</v>
      </c>
      <c r="Q30" s="17"/>
    </row>
    <row r="31" spans="1:17">
      <c r="A31" s="17"/>
      <c r="B31" s="4" t="s">
        <v>28</v>
      </c>
      <c r="C31" s="5">
        <v>121.044</v>
      </c>
      <c r="D31" s="14">
        <f t="shared" si="1"/>
        <v>130929466</v>
      </c>
      <c r="E31" s="1">
        <f t="shared" si="2"/>
        <v>38034012</v>
      </c>
      <c r="F31" s="9">
        <f t="shared" si="3"/>
        <v>290.49237854525427</v>
      </c>
      <c r="G31" s="8">
        <v>106327234</v>
      </c>
      <c r="H31" s="3">
        <f t="shared" si="4"/>
        <v>0.81209552935929641</v>
      </c>
      <c r="I31" s="2">
        <v>25050249</v>
      </c>
      <c r="J31" s="3">
        <f t="shared" si="5"/>
        <v>0.6586275726052776</v>
      </c>
      <c r="K31" s="9">
        <f t="shared" si="6"/>
        <v>235.59579288971253</v>
      </c>
      <c r="L31" s="8">
        <v>24602232</v>
      </c>
      <c r="M31" s="3">
        <f t="shared" si="7"/>
        <v>0.18790447064070359</v>
      </c>
      <c r="N31" s="2">
        <v>12983763</v>
      </c>
      <c r="O31" s="3">
        <f t="shared" si="8"/>
        <v>0.3413724273947224</v>
      </c>
      <c r="P31" s="9">
        <f t="shared" si="0"/>
        <v>527.74736048339037</v>
      </c>
      <c r="Q31" s="17"/>
    </row>
    <row r="32" spans="1:17">
      <c r="A32" s="17"/>
      <c r="B32" s="4" t="s">
        <v>29</v>
      </c>
      <c r="C32" s="5">
        <v>108.7929</v>
      </c>
      <c r="D32" s="14">
        <f t="shared" si="1"/>
        <v>112394823</v>
      </c>
      <c r="E32" s="1">
        <f t="shared" si="2"/>
        <v>30617136</v>
      </c>
      <c r="F32" s="9">
        <f t="shared" si="3"/>
        <v>272.40699511578038</v>
      </c>
      <c r="G32" s="8">
        <v>90647978</v>
      </c>
      <c r="H32" s="3">
        <f t="shared" si="4"/>
        <v>0.80651381959113899</v>
      </c>
      <c r="I32" s="2">
        <v>20144917</v>
      </c>
      <c r="J32" s="3">
        <f t="shared" si="5"/>
        <v>0.65796216210425429</v>
      </c>
      <c r="K32" s="9">
        <f t="shared" si="6"/>
        <v>222.23239221066797</v>
      </c>
      <c r="L32" s="8">
        <v>21746845</v>
      </c>
      <c r="M32" s="3">
        <f t="shared" si="7"/>
        <v>0.19348618040886101</v>
      </c>
      <c r="N32" s="2">
        <v>10472219</v>
      </c>
      <c r="O32" s="3">
        <f t="shared" si="8"/>
        <v>0.34203783789574571</v>
      </c>
      <c r="P32" s="9">
        <f t="shared" si="0"/>
        <v>481.55118593064878</v>
      </c>
      <c r="Q32" s="17"/>
    </row>
    <row r="33" spans="1:17">
      <c r="A33" s="17"/>
      <c r="B33" s="4" t="s">
        <v>30</v>
      </c>
      <c r="C33" s="5">
        <v>112.1661</v>
      </c>
      <c r="D33" s="14">
        <f t="shared" si="1"/>
        <v>104334388</v>
      </c>
      <c r="E33" s="1">
        <f t="shared" si="2"/>
        <v>28900649</v>
      </c>
      <c r="F33" s="9">
        <f t="shared" si="3"/>
        <v>277.00022546736943</v>
      </c>
      <c r="G33" s="8">
        <v>82270022</v>
      </c>
      <c r="H33" s="3">
        <f t="shared" si="4"/>
        <v>0.7885225914201941</v>
      </c>
      <c r="I33" s="2">
        <v>18441435</v>
      </c>
      <c r="J33" s="3">
        <f t="shared" si="5"/>
        <v>0.63809760811945782</v>
      </c>
      <c r="K33" s="9">
        <f t="shared" si="6"/>
        <v>224.1574093659535</v>
      </c>
      <c r="L33" s="8">
        <v>22064366</v>
      </c>
      <c r="M33" s="3">
        <f t="shared" si="7"/>
        <v>0.21147740857980593</v>
      </c>
      <c r="N33" s="2">
        <v>10459214</v>
      </c>
      <c r="O33" s="3">
        <f t="shared" si="8"/>
        <v>0.36190239188054218</v>
      </c>
      <c r="P33" s="9">
        <f t="shared" si="0"/>
        <v>474.0319300359684</v>
      </c>
      <c r="Q33" s="17"/>
    </row>
    <row r="34" spans="1:17">
      <c r="A34" s="17"/>
      <c r="B34" s="4" t="s">
        <v>31</v>
      </c>
      <c r="C34" s="5">
        <v>110.42319999999999</v>
      </c>
      <c r="D34" s="14">
        <f t="shared" si="1"/>
        <v>110251149</v>
      </c>
      <c r="E34" s="1">
        <f t="shared" si="2"/>
        <v>30930670</v>
      </c>
      <c r="F34" s="9">
        <f t="shared" si="3"/>
        <v>280.54737098476863</v>
      </c>
      <c r="G34" s="8">
        <v>85571747</v>
      </c>
      <c r="H34" s="3">
        <f t="shared" si="4"/>
        <v>0.77615288163572793</v>
      </c>
      <c r="I34" s="2">
        <v>19227017</v>
      </c>
      <c r="J34" s="3">
        <f t="shared" si="5"/>
        <v>0.62161657021978511</v>
      </c>
      <c r="K34" s="9">
        <f t="shared" si="6"/>
        <v>224.68884502264515</v>
      </c>
      <c r="L34" s="8">
        <v>24679402</v>
      </c>
      <c r="M34" s="3">
        <f t="shared" si="7"/>
        <v>0.2238471183642721</v>
      </c>
      <c r="N34" s="2">
        <v>11703653</v>
      </c>
      <c r="O34" s="3">
        <f t="shared" si="8"/>
        <v>0.37838342978021489</v>
      </c>
      <c r="P34" s="9">
        <f t="shared" si="0"/>
        <v>474.22757650286661</v>
      </c>
      <c r="Q34" s="17"/>
    </row>
    <row r="35" spans="1:17">
      <c r="A35" s="17"/>
      <c r="B35" s="4" t="s">
        <v>32</v>
      </c>
      <c r="C35" s="5">
        <v>109.0097</v>
      </c>
      <c r="D35" s="14">
        <f t="shared" si="1"/>
        <v>100312624</v>
      </c>
      <c r="E35" s="1">
        <f t="shared" si="2"/>
        <v>29956195</v>
      </c>
      <c r="F35" s="9">
        <f t="shared" si="3"/>
        <v>298.6283660568983</v>
      </c>
      <c r="G35" s="8">
        <v>75291636</v>
      </c>
      <c r="H35" s="3">
        <f t="shared" si="4"/>
        <v>0.75056989836094812</v>
      </c>
      <c r="I35" s="2">
        <v>17394518</v>
      </c>
      <c r="J35" s="3">
        <f t="shared" si="5"/>
        <v>0.58066513454061841</v>
      </c>
      <c r="K35" s="9">
        <f t="shared" si="6"/>
        <v>231.02855674433744</v>
      </c>
      <c r="L35" s="8">
        <v>25020988</v>
      </c>
      <c r="M35" s="3">
        <f t="shared" si="7"/>
        <v>0.24943010163905194</v>
      </c>
      <c r="N35" s="2">
        <v>12561677</v>
      </c>
      <c r="O35" s="3">
        <f t="shared" si="8"/>
        <v>0.41933486545938159</v>
      </c>
      <c r="P35" s="9">
        <f t="shared" si="0"/>
        <v>502.04560267564182</v>
      </c>
      <c r="Q35" s="17"/>
    </row>
    <row r="36" spans="1:17">
      <c r="A36" s="17"/>
      <c r="B36" s="4" t="s">
        <v>33</v>
      </c>
      <c r="C36" s="5">
        <v>106.77460000000001</v>
      </c>
      <c r="D36" s="14">
        <f t="shared" si="1"/>
        <v>84325789</v>
      </c>
      <c r="E36" s="1">
        <f t="shared" si="2"/>
        <v>24917436</v>
      </c>
      <c r="F36" s="9">
        <f t="shared" si="3"/>
        <v>295.49010208490313</v>
      </c>
      <c r="G36" s="8">
        <v>63472982</v>
      </c>
      <c r="H36" s="3">
        <f t="shared" si="4"/>
        <v>0.75271139176652113</v>
      </c>
      <c r="I36" s="2">
        <v>14240235</v>
      </c>
      <c r="J36" s="3">
        <f t="shared" si="5"/>
        <v>0.57149680247999834</v>
      </c>
      <c r="K36" s="9">
        <f t="shared" si="6"/>
        <v>224.35112627920964</v>
      </c>
      <c r="L36" s="8">
        <v>20852807</v>
      </c>
      <c r="M36" s="3">
        <f t="shared" si="7"/>
        <v>0.24728860823347884</v>
      </c>
      <c r="N36" s="2">
        <v>10677201</v>
      </c>
      <c r="O36" s="3">
        <f t="shared" si="8"/>
        <v>0.42850319752000166</v>
      </c>
      <c r="P36" s="9">
        <f t="shared" si="0"/>
        <v>512.0270378947065</v>
      </c>
      <c r="Q36" s="17"/>
    </row>
    <row r="37" spans="1:17">
      <c r="A37" s="17"/>
      <c r="B37" s="4" t="s">
        <v>34</v>
      </c>
      <c r="C37" s="5">
        <v>109.7543</v>
      </c>
      <c r="D37" s="14">
        <f t="shared" si="1"/>
        <v>70405012</v>
      </c>
      <c r="E37" s="1">
        <f t="shared" si="2"/>
        <v>22508547</v>
      </c>
      <c r="F37" s="9">
        <f t="shared" si="3"/>
        <v>319.70091845165791</v>
      </c>
      <c r="G37" s="8">
        <v>55105421</v>
      </c>
      <c r="H37" s="3">
        <f t="shared" si="4"/>
        <v>0.78269173507136114</v>
      </c>
      <c r="I37" s="2">
        <v>14014581</v>
      </c>
      <c r="J37" s="3">
        <f t="shared" si="5"/>
        <v>0.62263374885993306</v>
      </c>
      <c r="K37" s="9">
        <f t="shared" si="6"/>
        <v>254.32309100768867</v>
      </c>
      <c r="L37" s="8">
        <v>15299591</v>
      </c>
      <c r="M37" s="3">
        <f t="shared" si="7"/>
        <v>0.21730826492863889</v>
      </c>
      <c r="N37" s="2">
        <v>8493966</v>
      </c>
      <c r="O37" s="3">
        <f t="shared" si="8"/>
        <v>0.37736625114006694</v>
      </c>
      <c r="P37" s="9">
        <f t="shared" si="0"/>
        <v>555.1760174504011</v>
      </c>
      <c r="Q37" s="17"/>
    </row>
    <row r="38" spans="1:17">
      <c r="A38" s="17"/>
      <c r="B38" s="4" t="s">
        <v>35</v>
      </c>
      <c r="C38" s="5">
        <v>131.49809999999999</v>
      </c>
      <c r="D38" s="14">
        <f t="shared" si="1"/>
        <v>80228167</v>
      </c>
      <c r="E38" s="1">
        <f t="shared" si="2"/>
        <v>29703564</v>
      </c>
      <c r="F38" s="9">
        <f t="shared" si="3"/>
        <v>370.23859712512194</v>
      </c>
      <c r="G38" s="8">
        <v>65201006</v>
      </c>
      <c r="H38" s="3">
        <f t="shared" si="4"/>
        <v>0.81269469860878163</v>
      </c>
      <c r="I38" s="2">
        <v>19795993</v>
      </c>
      <c r="J38" s="3">
        <f t="shared" si="5"/>
        <v>0.66645177662855537</v>
      </c>
      <c r="K38" s="9">
        <f t="shared" si="6"/>
        <v>303.6148399305373</v>
      </c>
      <c r="L38" s="8">
        <v>15027161</v>
      </c>
      <c r="M38" s="3">
        <f t="shared" si="7"/>
        <v>0.18730530139121837</v>
      </c>
      <c r="N38" s="2">
        <v>9907571</v>
      </c>
      <c r="O38" s="3">
        <f t="shared" si="8"/>
        <v>0.33354822337144457</v>
      </c>
      <c r="P38" s="9">
        <f t="shared" si="0"/>
        <v>659.31089711489744</v>
      </c>
      <c r="Q38" s="17"/>
    </row>
    <row r="39" spans="1:17" ht="21" thickBot="1">
      <c r="A39" s="17"/>
      <c r="B39" s="6" t="s">
        <v>36</v>
      </c>
      <c r="C39" s="7">
        <v>140.49109999999999</v>
      </c>
      <c r="D39" s="15">
        <f t="shared" si="1"/>
        <v>79275643</v>
      </c>
      <c r="E39" s="16">
        <f t="shared" si="2"/>
        <v>34581919</v>
      </c>
      <c r="F39" s="13">
        <f t="shared" si="3"/>
        <v>436.22375916900478</v>
      </c>
      <c r="G39" s="10">
        <v>56878120</v>
      </c>
      <c r="H39" s="11">
        <f t="shared" si="4"/>
        <v>0.71747283084162428</v>
      </c>
      <c r="I39" s="12">
        <v>18774001</v>
      </c>
      <c r="J39" s="11">
        <f t="shared" si="5"/>
        <v>0.54288488154749304</v>
      </c>
      <c r="K39" s="13">
        <f t="shared" si="6"/>
        <v>330.074218346176</v>
      </c>
      <c r="L39" s="10">
        <v>22397523</v>
      </c>
      <c r="M39" s="11">
        <f t="shared" si="7"/>
        <v>0.28252716915837567</v>
      </c>
      <c r="N39" s="12">
        <v>15807918</v>
      </c>
      <c r="O39" s="11">
        <f t="shared" si="8"/>
        <v>0.45711511845250691</v>
      </c>
      <c r="P39" s="13">
        <f t="shared" si="0"/>
        <v>705.78867136334679</v>
      </c>
      <c r="Q39" s="17"/>
    </row>
    <row r="40" spans="1:17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</sheetData>
  <mergeCells count="5">
    <mergeCell ref="D2:F2"/>
    <mergeCell ref="G2:K2"/>
    <mergeCell ref="L2:P2"/>
    <mergeCell ref="B2:B3"/>
    <mergeCell ref="C2:C3"/>
  </mergeCells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貿易統計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 Tsujino</dc:creator>
  <cp:lastModifiedBy>Yoshihiro Tsujino</cp:lastModifiedBy>
  <dcterms:created xsi:type="dcterms:W3CDTF">2024-02-02T10:13:03Z</dcterms:created>
  <dcterms:modified xsi:type="dcterms:W3CDTF">2024-02-06T10:37:55Z</dcterms:modified>
</cp:coreProperties>
</file>